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2DO TRIMESTRE 2023\"/>
    </mc:Choice>
  </mc:AlternateContent>
  <xr:revisionPtr revIDLastSave="0" documentId="13_ncr:1_{8A0DC2B1-BA11-4103-9442-41320C02F5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6" i="1" s="1"/>
  <c r="D38" i="1"/>
  <c r="E33" i="1"/>
  <c r="D33" i="1"/>
  <c r="C36" i="1"/>
  <c r="D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<sst xmlns="http://schemas.openxmlformats.org/spreadsheetml/2006/main" count="45" uniqueCount="37">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</sst>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6" xfId="0" quotePrefix="1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topLeftCell="A3" workbookViewId="0">
      <selection activeCell="E39" sqref="E39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111189844</v>
      </c>
      <c r="D3" s="3">
        <f t="shared" ref="D3:E3" si="0">SUM(D4:D13)</f>
        <v>57435120.460000001</v>
      </c>
      <c r="E3" s="4">
        <f t="shared" si="0"/>
        <v>57435120.460000001</v>
      </c>
    </row>
    <row r="4" spans="1:5" x14ac:dyDescent="0.2">
      <c r="A4" s="5"/>
      <c r="B4" s="14" t="s">
        <v>1</v>
      </c>
      <c r="C4" s="6">
        <v>2415000</v>
      </c>
      <c r="D4" s="6">
        <v>1401729.54</v>
      </c>
      <c r="E4" s="7">
        <v>1401729.54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1420000</v>
      </c>
      <c r="D7" s="6">
        <v>701157.47</v>
      </c>
      <c r="E7" s="7">
        <v>701157.47</v>
      </c>
    </row>
    <row r="8" spans="1:5" x14ac:dyDescent="0.2">
      <c r="A8" s="5"/>
      <c r="B8" s="14" t="s">
        <v>5</v>
      </c>
      <c r="C8" s="6">
        <v>533000</v>
      </c>
      <c r="D8" s="6">
        <v>316196.94</v>
      </c>
      <c r="E8" s="7">
        <v>316196.94</v>
      </c>
    </row>
    <row r="9" spans="1:5" x14ac:dyDescent="0.2">
      <c r="A9" s="5"/>
      <c r="B9" s="14" t="s">
        <v>6</v>
      </c>
      <c r="C9" s="6">
        <v>311000</v>
      </c>
      <c r="D9" s="6">
        <v>111998.45</v>
      </c>
      <c r="E9" s="7">
        <v>111998.45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92150844</v>
      </c>
      <c r="D11" s="6">
        <v>48138592.340000004</v>
      </c>
      <c r="E11" s="7">
        <v>48138592.340000004</v>
      </c>
    </row>
    <row r="12" spans="1:5" x14ac:dyDescent="0.2">
      <c r="A12" s="5"/>
      <c r="B12" s="14" t="s">
        <v>9</v>
      </c>
      <c r="C12" s="6">
        <v>14300000</v>
      </c>
      <c r="D12" s="6">
        <v>6765445.7199999997</v>
      </c>
      <c r="E12" s="7">
        <v>6765445.7199999997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111189844</v>
      </c>
      <c r="D14" s="9">
        <f t="shared" ref="D14:E14" si="1">SUM(D15:D23)</f>
        <v>54548884.170000002</v>
      </c>
      <c r="E14" s="10">
        <f t="shared" si="1"/>
        <v>54154195.399999999</v>
      </c>
    </row>
    <row r="15" spans="1:5" x14ac:dyDescent="0.2">
      <c r="A15" s="5"/>
      <c r="B15" s="14" t="s">
        <v>12</v>
      </c>
      <c r="C15" s="6">
        <v>36455047.649999999</v>
      </c>
      <c r="D15" s="6">
        <v>15046238.699999999</v>
      </c>
      <c r="E15" s="7">
        <v>15046238.699999999</v>
      </c>
    </row>
    <row r="16" spans="1:5" x14ac:dyDescent="0.2">
      <c r="A16" s="5"/>
      <c r="B16" s="14" t="s">
        <v>13</v>
      </c>
      <c r="C16" s="6">
        <v>7114620</v>
      </c>
      <c r="D16" s="6">
        <v>7410336.3099999996</v>
      </c>
      <c r="E16" s="7">
        <v>7025118.54</v>
      </c>
    </row>
    <row r="17" spans="1:5" x14ac:dyDescent="0.2">
      <c r="A17" s="5"/>
      <c r="B17" s="14" t="s">
        <v>14</v>
      </c>
      <c r="C17" s="6">
        <v>14238906.77</v>
      </c>
      <c r="D17" s="6">
        <v>6377073.2000000002</v>
      </c>
      <c r="E17" s="7">
        <v>6377073.2000000002</v>
      </c>
    </row>
    <row r="18" spans="1:5" x14ac:dyDescent="0.2">
      <c r="A18" s="5"/>
      <c r="B18" s="14" t="s">
        <v>9</v>
      </c>
      <c r="C18" s="6">
        <v>18487344.52</v>
      </c>
      <c r="D18" s="6">
        <v>8021515.6900000004</v>
      </c>
      <c r="E18" s="7">
        <v>8012044.6900000004</v>
      </c>
    </row>
    <row r="19" spans="1:5" x14ac:dyDescent="0.2">
      <c r="A19" s="5"/>
      <c r="B19" s="14" t="s">
        <v>15</v>
      </c>
      <c r="C19" s="6">
        <v>228080.53</v>
      </c>
      <c r="D19" s="6">
        <v>197147.21</v>
      </c>
      <c r="E19" s="7">
        <v>197147.21</v>
      </c>
    </row>
    <row r="20" spans="1:5" x14ac:dyDescent="0.2">
      <c r="A20" s="5"/>
      <c r="B20" s="14" t="s">
        <v>16</v>
      </c>
      <c r="C20" s="6">
        <v>31002044.530000001</v>
      </c>
      <c r="D20" s="6">
        <v>14361113.060000001</v>
      </c>
      <c r="E20" s="7">
        <v>14361113.060000001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3663800</v>
      </c>
      <c r="D23" s="6">
        <v>3135460</v>
      </c>
      <c r="E23" s="7">
        <v>3135460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2886236.2899999991</v>
      </c>
      <c r="E24" s="13">
        <f>E3-E14</f>
        <v>3280925.0600000024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5091313.08</v>
      </c>
      <c r="E28" s="21">
        <f>SUM(E29:E35)</f>
        <v>5486001.8499999996</v>
      </c>
    </row>
    <row r="29" spans="1:5" x14ac:dyDescent="0.2">
      <c r="A29" s="5"/>
      <c r="B29" s="14" t="s">
        <v>26</v>
      </c>
      <c r="C29" s="22">
        <v>0</v>
      </c>
      <c r="D29" s="22">
        <v>1112144.1599999999</v>
      </c>
      <c r="E29" s="23">
        <v>1112144.1599999999</v>
      </c>
    </row>
    <row r="30" spans="1:5" x14ac:dyDescent="0.2">
      <c r="A30" s="5"/>
      <c r="B30" s="14" t="s">
        <v>27</v>
      </c>
      <c r="C30" s="22">
        <v>0</v>
      </c>
      <c r="D30" s="22">
        <v>-107694</v>
      </c>
      <c r="E30" s="23">
        <v>-107694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f>1757552.41+3509.26</f>
        <v>1761061.67</v>
      </c>
      <c r="E33" s="23">
        <f>2152241.18+3509.26</f>
        <v>2155750.44</v>
      </c>
    </row>
    <row r="34" spans="1:5" x14ac:dyDescent="0.2">
      <c r="A34" s="5"/>
      <c r="B34" s="14" t="s">
        <v>31</v>
      </c>
      <c r="C34" s="22">
        <v>0</v>
      </c>
      <c r="D34" s="22">
        <v>2216641.34</v>
      </c>
      <c r="E34" s="23">
        <v>2216641.34</v>
      </c>
    </row>
    <row r="35" spans="1:5" x14ac:dyDescent="0.2">
      <c r="A35" s="5"/>
      <c r="B35" s="14" t="s">
        <v>32</v>
      </c>
      <c r="C35" s="22">
        <v>0</v>
      </c>
      <c r="D35" s="22">
        <v>109159.91</v>
      </c>
      <c r="E35" s="23">
        <v>109159.91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-2205076.79</v>
      </c>
      <c r="E36" s="25">
        <f>SUM(E37:E39)</f>
        <v>-2205076.79</v>
      </c>
    </row>
    <row r="37" spans="1:5" x14ac:dyDescent="0.2">
      <c r="A37" s="5"/>
      <c r="B37" s="14" t="s">
        <v>30</v>
      </c>
      <c r="C37" s="22">
        <v>0</v>
      </c>
      <c r="D37" s="22">
        <v>4240643.16</v>
      </c>
      <c r="E37" s="23">
        <v>4240643.16</v>
      </c>
    </row>
    <row r="38" spans="1:5" x14ac:dyDescent="0.2">
      <c r="B38" s="1" t="s">
        <v>31</v>
      </c>
      <c r="C38" s="22">
        <v>0</v>
      </c>
      <c r="D38" s="22">
        <f>-6442210.69-3509.26</f>
        <v>-6445719.9500000002</v>
      </c>
      <c r="E38" s="23">
        <f>-6442210.69-3509.26</f>
        <v>-6445719.9500000002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2886236.29</v>
      </c>
      <c r="E40" s="13">
        <f>E28+E36</f>
        <v>3280925.0599999996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2023-07-28T15:01:56Z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